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reis Ludwigsburg\Formulare und Vorlagen\"/>
    </mc:Choice>
  </mc:AlternateContent>
  <xr:revisionPtr revIDLastSave="0" documentId="8_{FBCF8102-F4E4-447F-BC17-4E0582786A9E}" xr6:coauthVersionLast="47" xr6:coauthVersionMax="47" xr10:uidLastSave="{00000000-0000-0000-0000-000000000000}"/>
  <bookViews>
    <workbookView xWindow="-15" yWindow="-15" windowWidth="14400" windowHeight="15510" xr2:uid="{00000000-000D-0000-FFFF-FFFF00000000}"/>
  </bookViews>
  <sheets>
    <sheet name="Abrechnung" sheetId="4" r:id="rId1"/>
  </sheets>
  <definedNames>
    <definedName name="_xlnm.Print_Area" localSheetId="0">Abrechnung!$A$1:$H$58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4" l="1"/>
  <c r="C19" i="4"/>
  <c r="D8" i="4"/>
  <c r="D9" i="4"/>
  <c r="D16" i="4"/>
  <c r="D19" i="4"/>
  <c r="E19" i="4"/>
  <c r="B43" i="4"/>
  <c r="C25" i="4"/>
  <c r="C27" i="4"/>
  <c r="B44" i="4"/>
  <c r="C44" i="4"/>
  <c r="F19" i="4"/>
  <c r="C43" i="4"/>
  <c r="C45" i="4"/>
  <c r="A52" i="4"/>
  <c r="G9" i="4"/>
  <c r="G13" i="4"/>
  <c r="B47" i="4"/>
  <c r="A51" i="4"/>
  <c r="G14" i="4"/>
  <c r="B12" i="4"/>
  <c r="B9" i="4"/>
  <c r="B19" i="4"/>
  <c r="G8" i="4"/>
  <c r="G12" i="4"/>
  <c r="G16" i="4"/>
  <c r="G7" i="4"/>
  <c r="G11" i="4"/>
  <c r="G15" i="4"/>
  <c r="G10" i="4"/>
  <c r="G6" i="4"/>
  <c r="G19" i="4"/>
  <c r="B4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Rose Müller</author>
  </authors>
  <commentList>
    <comment ref="H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Rose Müller:</t>
        </r>
        <r>
          <rPr>
            <sz val="9"/>
            <color indexed="81"/>
            <rFont val="Segoe UI"/>
            <family val="2"/>
          </rPr>
          <t xml:space="preserve">
Bitte ankreuzen, falls </t>
        </r>
        <r>
          <rPr>
            <b/>
            <sz val="9"/>
            <color indexed="81"/>
            <rFont val="Segoe UI"/>
            <family val="2"/>
          </rPr>
          <t xml:space="preserve">ausnahmsweise </t>
        </r>
        <r>
          <rPr>
            <sz val="9"/>
            <color indexed="81"/>
            <rFont val="Segoe UI"/>
            <family val="2"/>
          </rPr>
          <t>Bargeld entgegen-genommen wurde.</t>
        </r>
      </text>
    </comment>
  </commentList>
</comments>
</file>

<file path=xl/sharedStrings.xml><?xml version="1.0" encoding="utf-8"?>
<sst xmlns="http://schemas.openxmlformats.org/spreadsheetml/2006/main" count="66" uniqueCount="52">
  <si>
    <t>Melde-gebühren</t>
  </si>
  <si>
    <t>Nachmelde-gebühren Kreis</t>
  </si>
  <si>
    <t>Nachmelde-gebühren
Ausrichter</t>
  </si>
  <si>
    <t>Gesamt</t>
  </si>
  <si>
    <t>LG Neckar-Enz</t>
  </si>
  <si>
    <t>2.) Gebühren für Ausrichtung Veranstaltung</t>
  </si>
  <si>
    <t>Grundgebühr</t>
  </si>
  <si>
    <t>Gesamtgebühren</t>
  </si>
  <si>
    <t>3.) Verteilung Kreis - Ausrichter</t>
  </si>
  <si>
    <t>Kreis</t>
  </si>
  <si>
    <t>Ausrichter</t>
  </si>
  <si>
    <t>Gebühren für Ausrichtung</t>
  </si>
  <si>
    <t>SGV Murr</t>
  </si>
  <si>
    <t>SV Salamander Kornwestheim</t>
  </si>
  <si>
    <t>MTV Ludwigsburg</t>
  </si>
  <si>
    <t>Zuschuß für Sanitätsdienst</t>
  </si>
  <si>
    <t>SKV Eglosheim</t>
  </si>
  <si>
    <t>LG Freiberg</t>
  </si>
  <si>
    <t>KSV Hoheneck</t>
  </si>
  <si>
    <t>für Tages-/Nachmittags-Veranstaltung</t>
  </si>
  <si>
    <t>TSG Steinheim</t>
  </si>
  <si>
    <t>TSV Schwieberdingen</t>
  </si>
  <si>
    <t>KILA - Abzeichen</t>
  </si>
  <si>
    <t>Ort, Datum</t>
  </si>
  <si>
    <t>Anzahl Kinder</t>
  </si>
  <si>
    <t>TSV Asperg</t>
  </si>
  <si>
    <t>1.) Aufstellung Meldegelder</t>
  </si>
  <si>
    <t>Meldegelder</t>
  </si>
  <si>
    <t xml:space="preserve">Die oben genannten Beträge werden vom WLV direkt an die Vereine in Rechnung gestellt. </t>
  </si>
  <si>
    <t>Bankverbindung des Ausrichters:</t>
  </si>
  <si>
    <t>Konto-Inhaber:</t>
  </si>
  <si>
    <t>Bankinstitut:</t>
  </si>
  <si>
    <t>IBAN:</t>
  </si>
  <si>
    <t>BIC:</t>
  </si>
  <si>
    <t>Bar-Einnahme</t>
  </si>
  <si>
    <t>Bareinnahmen:</t>
  </si>
  <si>
    <t>x</t>
  </si>
  <si>
    <t xml:space="preserve">Bitte dazu - wie in der Ausrichter-Richtlinie beschrieben - diese Abrechnung zusammen mit den Meldeprotokollen, Nachmeldeübersichten und ggfs. Rechnungsanschriften von Vereinen außerhalb des WLV spätestens 10 Tage nach der Veranstaltung elektronisch an Rose Müller geben: vorsitz@wlv-ludwigsburg.de </t>
  </si>
  <si>
    <t>Ausrichtender Verein:</t>
  </si>
  <si>
    <t>bitte immer ausfüllen</t>
  </si>
  <si>
    <t>muss nur ausgefüllt werden, wenn der Ausrichter nicht am Lastschriftverfahren des WLV teilnimmt.</t>
  </si>
  <si>
    <t>Bankverbindung des Kreises:</t>
  </si>
  <si>
    <t>Württembergischer Leichtathletik-Verband</t>
  </si>
  <si>
    <t>BW Bank</t>
  </si>
  <si>
    <t>SOLADEST600</t>
  </si>
  <si>
    <t>DE04 6005 0101 0405 5382 63</t>
  </si>
  <si>
    <t>tatsächliche Kosten Sanitätsdienst</t>
  </si>
  <si>
    <t>Weitere Kosten des Ausrichters für die Veranstaltung - bitte einzeln aufführen, damit der Kreisausschuß einen Überblick bekommen kann. Eine Erstattung ist für's Erste nicht vorgesehen.</t>
  </si>
  <si>
    <t>&lt;Art der Kosten&gt;</t>
  </si>
  <si>
    <t>bitte Kostenart und Betrag eintragen</t>
  </si>
  <si>
    <r>
      <t xml:space="preserve">bitte die Rechnung über die tatsächlichen Kosten vorlegen
und </t>
    </r>
    <r>
      <rPr>
        <sz val="8"/>
        <color rgb="FFFF0000"/>
        <rFont val="Arial"/>
        <family val="2"/>
      </rPr>
      <t>unten</t>
    </r>
    <r>
      <rPr>
        <sz val="8"/>
        <rFont val="Arial"/>
        <family val="2"/>
      </rPr>
      <t xml:space="preserve"> eintragen</t>
    </r>
  </si>
  <si>
    <r>
      <t>Abrechnung Kreismeisterschaften KILA</t>
    </r>
    <r>
      <rPr>
        <b/>
        <sz val="14"/>
        <color rgb="FFFF0000"/>
        <rFont val="Arial"/>
        <family val="2"/>
      </rPr>
      <t xml:space="preserve"> U__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</si>
</sst>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_-* #,##0.00\ [$€-1]_-;\-* #,##0.00\ [$€-1]_-;_-* &quot;-&quot;??\ [$€-1]_-"/>
    <numFmt numFmtId="165" formatCode="_-* #,##0.00\ [$€-1]_-;\-* #,##0.00\ [$€-1]_-;_-* &quot;-&quot;??\ [$€-1]_-;_-@_-"/>
    <numFmt numFmtId="166" formatCode="#,##0_ ;\-#,##0\ 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6" fontId="0" fillId="0" borderId="0" xfId="0" applyNumberForma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4" fontId="1" fillId="0" borderId="0" xfId="1" applyFont="1" applyAlignment="1">
      <alignment vertical="top"/>
    </xf>
    <xf numFmtId="164" fontId="1" fillId="0" borderId="0" xfId="1" applyAlignment="1">
      <alignment vertical="top"/>
    </xf>
    <xf numFmtId="164" fontId="1" fillId="0" borderId="1" xfId="1" applyBorder="1" applyAlignment="1">
      <alignment vertical="top"/>
    </xf>
    <xf numFmtId="2" fontId="0" fillId="0" borderId="0" xfId="0" applyNumberFormat="1"/>
    <xf numFmtId="164" fontId="1" fillId="0" borderId="0" xfId="1" applyBorder="1" applyAlignment="1">
      <alignment vertical="top"/>
    </xf>
    <xf numFmtId="164" fontId="1" fillId="0" borderId="2" xfId="1" applyBorder="1" applyAlignment="1">
      <alignment vertical="top"/>
    </xf>
    <xf numFmtId="164" fontId="1" fillId="0" borderId="3" xfId="1" applyBorder="1" applyAlignment="1">
      <alignment vertical="top"/>
    </xf>
    <xf numFmtId="8" fontId="0" fillId="0" borderId="0" xfId="0" applyNumberFormat="1"/>
    <xf numFmtId="165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166" fontId="1" fillId="0" borderId="0" xfId="1" applyNumberFormat="1" applyAlignment="1">
      <alignment vertical="top"/>
    </xf>
    <xf numFmtId="164" fontId="1" fillId="0" borderId="4" xfId="1" applyBorder="1" applyAlignment="1">
      <alignment vertical="top"/>
    </xf>
    <xf numFmtId="0" fontId="0" fillId="0" borderId="0" xfId="0" applyAlignment="1">
      <alignment horizontal="left" vertical="top"/>
    </xf>
    <xf numFmtId="164" fontId="5" fillId="2" borderId="0" xfId="1" applyFont="1" applyFill="1" applyAlignment="1">
      <alignment horizontal="center" vertical="top" wrapText="1"/>
    </xf>
    <xf numFmtId="164" fontId="1" fillId="0" borderId="5" xfId="1" applyBorder="1" applyAlignment="1">
      <alignment vertical="top"/>
    </xf>
    <xf numFmtId="164" fontId="1" fillId="0" borderId="0" xfId="1"/>
    <xf numFmtId="0" fontId="6" fillId="0" borderId="0" xfId="0" applyFont="1"/>
    <xf numFmtId="165" fontId="0" fillId="0" borderId="0" xfId="0" applyNumberFormat="1"/>
    <xf numFmtId="164" fontId="1" fillId="0" borderId="0" xfId="1" applyFont="1" applyFill="1" applyAlignment="1">
      <alignment vertical="top"/>
    </xf>
    <xf numFmtId="164" fontId="0" fillId="0" borderId="0" xfId="1" applyFont="1"/>
    <xf numFmtId="166" fontId="0" fillId="0" borderId="0" xfId="1" applyNumberFormat="1" applyFont="1" applyAlignment="1">
      <alignment vertical="top"/>
    </xf>
    <xf numFmtId="164" fontId="0" fillId="0" borderId="0" xfId="1" applyFont="1" applyBorder="1" applyAlignment="1">
      <alignment vertical="top"/>
    </xf>
    <xf numFmtId="0" fontId="2" fillId="0" borderId="0" xfId="0" applyFont="1"/>
    <xf numFmtId="0" fontId="5" fillId="3" borderId="0" xfId="0" applyFont="1" applyFill="1" applyAlignment="1">
      <alignment horizontal="center" vertical="top" wrapText="1"/>
    </xf>
    <xf numFmtId="166" fontId="1" fillId="0" borderId="0" xfId="1" applyNumberFormat="1" applyFont="1" applyAlignment="1">
      <alignment vertical="top"/>
    </xf>
    <xf numFmtId="166" fontId="1" fillId="0" borderId="2" xfId="1" applyNumberFormat="1" applyBorder="1" applyAlignment="1">
      <alignment vertical="top"/>
    </xf>
    <xf numFmtId="6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quotePrefix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5" fillId="4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left" vertical="top"/>
    </xf>
    <xf numFmtId="164" fontId="11" fillId="0" borderId="0" xfId="1" applyFont="1" applyAlignment="1">
      <alignment vertical="top"/>
    </xf>
    <xf numFmtId="0" fontId="0" fillId="7" borderId="0" xfId="0" applyFill="1" applyAlignment="1">
      <alignment vertical="top"/>
    </xf>
    <xf numFmtId="164" fontId="1" fillId="7" borderId="0" xfId="1" applyFill="1" applyAlignment="1">
      <alignment vertical="top"/>
    </xf>
    <xf numFmtId="0" fontId="0" fillId="0" borderId="6" xfId="0" applyBorder="1" applyAlignment="1">
      <alignment horizontal="center"/>
    </xf>
    <xf numFmtId="0" fontId="1" fillId="5" borderId="1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164" fontId="1" fillId="0" borderId="7" xfId="1" applyBorder="1" applyAlignment="1">
      <alignment horizontal="center"/>
    </xf>
    <xf numFmtId="164" fontId="7" fillId="0" borderId="7" xfId="1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4" fontId="10" fillId="0" borderId="0" xfId="1" applyFont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14" fillId="0" borderId="0" xfId="0" applyFont="1" applyAlignment="1">
      <alignment horizontal="center" vertical="top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tabSelected="1" zoomScaleNormal="100" workbookViewId="0">
      <selection activeCell="L21" sqref="L21"/>
    </sheetView>
  </sheetViews>
  <sheetFormatPr baseColWidth="10" defaultRowHeight="12.75" x14ac:dyDescent="0.2"/>
  <cols>
    <col min="1" max="1" width="27.85546875" customWidth="1"/>
    <col min="2" max="2" width="10" customWidth="1"/>
    <col min="3" max="6" width="10.5703125" customWidth="1"/>
    <col min="7" max="7" width="11.42578125" customWidth="1"/>
    <col min="8" max="8" width="13.140625" customWidth="1"/>
  </cols>
  <sheetData>
    <row r="1" spans="1:13" ht="18" x14ac:dyDescent="0.2">
      <c r="A1" s="53" t="s">
        <v>51</v>
      </c>
      <c r="B1" s="54"/>
      <c r="C1" s="54"/>
      <c r="D1" s="54"/>
      <c r="E1" s="54"/>
      <c r="F1" s="54"/>
      <c r="G1" s="54"/>
    </row>
    <row r="2" spans="1:13" ht="19.5" customHeight="1" x14ac:dyDescent="0.2">
      <c r="A2" s="61" t="s">
        <v>23</v>
      </c>
      <c r="B2" s="61"/>
      <c r="C2" s="61"/>
      <c r="D2" s="61"/>
      <c r="E2" s="61"/>
      <c r="F2" s="61"/>
      <c r="G2" s="61"/>
    </row>
    <row r="3" spans="1:13" x14ac:dyDescent="0.2">
      <c r="A3" s="2"/>
      <c r="B3" s="2"/>
      <c r="C3" s="2"/>
      <c r="D3" s="2"/>
      <c r="E3" s="2"/>
      <c r="F3" s="2"/>
      <c r="G3" s="2"/>
    </row>
    <row r="4" spans="1:13" ht="15.75" x14ac:dyDescent="0.2">
      <c r="A4" s="3" t="s">
        <v>26</v>
      </c>
      <c r="B4" s="2"/>
      <c r="C4" s="2"/>
      <c r="D4" s="2"/>
      <c r="E4" s="2"/>
      <c r="F4" s="2"/>
      <c r="G4" s="2"/>
    </row>
    <row r="5" spans="1:13" ht="38.25" x14ac:dyDescent="0.2">
      <c r="A5" s="2"/>
      <c r="B5" s="29" t="s">
        <v>24</v>
      </c>
      <c r="C5" s="4" t="s">
        <v>0</v>
      </c>
      <c r="D5" s="4" t="s">
        <v>22</v>
      </c>
      <c r="E5" s="4" t="s">
        <v>1</v>
      </c>
      <c r="F5" s="4" t="s">
        <v>2</v>
      </c>
      <c r="G5" s="5" t="s">
        <v>3</v>
      </c>
      <c r="H5" s="39" t="s">
        <v>34</v>
      </c>
    </row>
    <row r="6" spans="1:13" x14ac:dyDescent="0.2">
      <c r="A6" s="2"/>
      <c r="B6" s="30"/>
      <c r="C6" s="6"/>
      <c r="D6" s="6"/>
      <c r="E6" s="7"/>
      <c r="F6" s="7"/>
      <c r="G6" s="8">
        <f t="shared" ref="G6:G16" si="0">SUM(C6:F6)</f>
        <v>0</v>
      </c>
      <c r="H6" s="2"/>
      <c r="I6" s="23"/>
      <c r="J6" s="9"/>
    </row>
    <row r="7" spans="1:13" x14ac:dyDescent="0.2">
      <c r="A7" s="36" t="s">
        <v>25</v>
      </c>
      <c r="B7" s="30">
        <v>5</v>
      </c>
      <c r="C7" s="6">
        <v>12.5</v>
      </c>
      <c r="D7" s="6"/>
      <c r="E7" s="7"/>
      <c r="F7" s="7"/>
      <c r="G7" s="8">
        <f t="shared" si="0"/>
        <v>12.5</v>
      </c>
      <c r="H7" s="37"/>
      <c r="I7" s="35"/>
      <c r="J7" s="35"/>
      <c r="K7" s="35"/>
      <c r="L7" s="35"/>
      <c r="M7" s="35"/>
    </row>
    <row r="8" spans="1:13" x14ac:dyDescent="0.2">
      <c r="A8" s="2" t="s">
        <v>16</v>
      </c>
      <c r="B8" s="30">
        <v>5</v>
      </c>
      <c r="C8" s="6">
        <v>12.5</v>
      </c>
      <c r="D8" s="6">
        <f>5-2</f>
        <v>3</v>
      </c>
      <c r="E8" s="7"/>
      <c r="F8" s="7"/>
      <c r="G8" s="8">
        <f t="shared" si="0"/>
        <v>15.5</v>
      </c>
      <c r="H8" s="36"/>
      <c r="I8" s="23"/>
      <c r="J8" s="9"/>
    </row>
    <row r="9" spans="1:13" x14ac:dyDescent="0.2">
      <c r="A9" s="2" t="s">
        <v>17</v>
      </c>
      <c r="B9" s="30">
        <f>C9/2.5</f>
        <v>13</v>
      </c>
      <c r="C9" s="6">
        <v>32.5</v>
      </c>
      <c r="D9" s="6">
        <f>12+1</f>
        <v>13</v>
      </c>
      <c r="E9" s="7"/>
      <c r="F9" s="7">
        <v>1</v>
      </c>
      <c r="G9" s="8">
        <f t="shared" si="0"/>
        <v>46.5</v>
      </c>
      <c r="H9" s="36" t="s">
        <v>36</v>
      </c>
      <c r="I9" s="23"/>
      <c r="J9" s="9"/>
    </row>
    <row r="10" spans="1:13" x14ac:dyDescent="0.2">
      <c r="A10" s="2" t="s">
        <v>18</v>
      </c>
      <c r="B10" s="30">
        <v>8</v>
      </c>
      <c r="C10" s="6">
        <v>20</v>
      </c>
      <c r="D10" s="6">
        <v>8</v>
      </c>
      <c r="E10" s="7"/>
      <c r="F10" s="7"/>
      <c r="G10" s="8">
        <f t="shared" si="0"/>
        <v>28</v>
      </c>
      <c r="H10" s="36"/>
      <c r="I10" s="23"/>
      <c r="J10" s="9"/>
    </row>
    <row r="11" spans="1:13" x14ac:dyDescent="0.2">
      <c r="A11" s="2" t="s">
        <v>13</v>
      </c>
      <c r="B11" s="30">
        <v>12</v>
      </c>
      <c r="C11" s="6">
        <v>30</v>
      </c>
      <c r="D11" s="6">
        <v>12</v>
      </c>
      <c r="E11" s="6"/>
      <c r="F11" s="6"/>
      <c r="G11" s="8">
        <f t="shared" si="0"/>
        <v>42</v>
      </c>
      <c r="H11" s="36"/>
      <c r="I11" s="23"/>
      <c r="J11" s="9"/>
    </row>
    <row r="12" spans="1:13" x14ac:dyDescent="0.2">
      <c r="A12" s="2" t="s">
        <v>14</v>
      </c>
      <c r="B12" s="30">
        <f>C12/2.5</f>
        <v>9.8000000000000007</v>
      </c>
      <c r="C12" s="6">
        <v>24.5</v>
      </c>
      <c r="D12" s="6">
        <v>7</v>
      </c>
      <c r="E12" s="6"/>
      <c r="F12" s="24"/>
      <c r="G12" s="8">
        <f t="shared" si="0"/>
        <v>31.5</v>
      </c>
      <c r="H12" s="36"/>
      <c r="I12" s="23"/>
      <c r="J12" s="9"/>
    </row>
    <row r="13" spans="1:13" x14ac:dyDescent="0.2">
      <c r="A13" s="2" t="s">
        <v>12</v>
      </c>
      <c r="B13" s="30">
        <v>8</v>
      </c>
      <c r="C13" s="6">
        <v>20</v>
      </c>
      <c r="D13" s="6">
        <v>8.5</v>
      </c>
      <c r="E13" s="7"/>
      <c r="F13" s="7"/>
      <c r="G13" s="8">
        <f t="shared" si="0"/>
        <v>28.5</v>
      </c>
      <c r="H13" s="36" t="s">
        <v>36</v>
      </c>
      <c r="I13" s="23"/>
      <c r="J13" s="9"/>
    </row>
    <row r="14" spans="1:13" x14ac:dyDescent="0.2">
      <c r="A14" s="2" t="s">
        <v>4</v>
      </c>
      <c r="B14" s="30">
        <v>56</v>
      </c>
      <c r="C14" s="6">
        <f>56*2.5</f>
        <v>140</v>
      </c>
      <c r="D14" s="6">
        <v>56</v>
      </c>
      <c r="E14" s="7"/>
      <c r="F14" s="7">
        <v>1</v>
      </c>
      <c r="G14" s="8">
        <f t="shared" si="0"/>
        <v>197</v>
      </c>
      <c r="H14" s="36"/>
      <c r="I14" s="35"/>
      <c r="J14" s="35"/>
      <c r="K14" s="35"/>
      <c r="L14" s="35"/>
      <c r="M14" s="35"/>
    </row>
    <row r="15" spans="1:13" x14ac:dyDescent="0.2">
      <c r="A15" s="2" t="s">
        <v>20</v>
      </c>
      <c r="B15" s="30">
        <v>2</v>
      </c>
      <c r="C15" s="6">
        <v>5</v>
      </c>
      <c r="D15" s="6">
        <v>2</v>
      </c>
      <c r="E15" s="6"/>
      <c r="F15" s="6"/>
      <c r="G15" s="8">
        <f t="shared" si="0"/>
        <v>7</v>
      </c>
      <c r="H15" s="36"/>
      <c r="I15" s="23"/>
      <c r="J15" s="9"/>
    </row>
    <row r="16" spans="1:13" x14ac:dyDescent="0.2">
      <c r="A16" s="2" t="s">
        <v>21</v>
      </c>
      <c r="B16" s="30">
        <v>8</v>
      </c>
      <c r="C16" s="6">
        <v>20</v>
      </c>
      <c r="D16" s="6">
        <f>7+1</f>
        <v>8</v>
      </c>
      <c r="E16" s="7"/>
      <c r="F16" s="7"/>
      <c r="G16" s="8">
        <f t="shared" si="0"/>
        <v>28</v>
      </c>
      <c r="H16" s="36"/>
      <c r="I16" s="23"/>
      <c r="J16" s="9"/>
    </row>
    <row r="17" spans="1:12" ht="13.5" thickBot="1" x14ac:dyDescent="0.25">
      <c r="A17" s="2"/>
      <c r="B17" s="31"/>
      <c r="C17" s="11"/>
      <c r="D17" s="11"/>
      <c r="E17" s="11"/>
      <c r="F17" s="11"/>
      <c r="G17" s="12"/>
      <c r="H17" s="36"/>
    </row>
    <row r="18" spans="1:12" ht="13.5" thickTop="1" x14ac:dyDescent="0.2">
      <c r="A18" s="2"/>
      <c r="B18" s="16"/>
      <c r="C18" s="7"/>
      <c r="D18" s="7"/>
      <c r="E18" s="7"/>
      <c r="F18" s="7"/>
      <c r="G18" s="8"/>
      <c r="H18" s="36"/>
      <c r="K18" s="10"/>
    </row>
    <row r="19" spans="1:12" ht="13.5" thickBot="1" x14ac:dyDescent="0.25">
      <c r="A19" s="2"/>
      <c r="B19" s="31">
        <f t="shared" ref="B19:F19" si="1">SUM(B6:B17)</f>
        <v>126.8</v>
      </c>
      <c r="C19" s="11">
        <f>SUM(C6:C17)</f>
        <v>317</v>
      </c>
      <c r="D19" s="11">
        <f>SUM(D6:D17)</f>
        <v>117.5</v>
      </c>
      <c r="E19" s="11">
        <f t="shared" si="1"/>
        <v>0</v>
      </c>
      <c r="F19" s="11">
        <f t="shared" si="1"/>
        <v>2</v>
      </c>
      <c r="G19" s="12">
        <f>SUM(G6:G17)</f>
        <v>436.5</v>
      </c>
      <c r="H19" s="36"/>
      <c r="K19" s="13"/>
      <c r="L19" s="1"/>
    </row>
    <row r="20" spans="1:12" ht="13.5" thickTop="1" x14ac:dyDescent="0.2">
      <c r="A20" s="2"/>
      <c r="B20" s="7"/>
      <c r="C20" s="2"/>
      <c r="D20" s="2"/>
      <c r="E20" s="2"/>
      <c r="F20" s="2"/>
      <c r="G20" s="14"/>
      <c r="H20" s="36"/>
      <c r="J20" s="13"/>
      <c r="K20" s="1"/>
    </row>
    <row r="21" spans="1:12" ht="15.75" x14ac:dyDescent="0.2">
      <c r="A21" s="3" t="s">
        <v>5</v>
      </c>
      <c r="B21" s="7"/>
      <c r="C21" s="7"/>
      <c r="D21" s="7"/>
      <c r="E21" s="7"/>
      <c r="F21" s="7"/>
      <c r="G21" s="2"/>
      <c r="J21" s="13"/>
      <c r="K21" s="1"/>
    </row>
    <row r="22" spans="1:12" x14ac:dyDescent="0.2">
      <c r="A22" s="2"/>
      <c r="B22" s="7"/>
      <c r="C22" s="7"/>
      <c r="D22" s="7"/>
      <c r="E22" s="7"/>
      <c r="F22" s="7"/>
      <c r="G22" s="2"/>
      <c r="J22" s="13"/>
      <c r="K22" s="1"/>
    </row>
    <row r="23" spans="1:12" x14ac:dyDescent="0.2">
      <c r="A23" s="2" t="s">
        <v>6</v>
      </c>
      <c r="B23" s="7"/>
      <c r="C23" s="7">
        <v>50</v>
      </c>
      <c r="D23" s="7"/>
      <c r="E23" s="32">
        <v>50</v>
      </c>
      <c r="F23" s="7" t="s">
        <v>19</v>
      </c>
      <c r="J23" s="1"/>
    </row>
    <row r="24" spans="1:12" x14ac:dyDescent="0.2">
      <c r="A24" s="2"/>
      <c r="B24" s="7"/>
      <c r="C24" s="7"/>
      <c r="D24" s="7"/>
      <c r="E24" s="32"/>
      <c r="F24" s="7"/>
      <c r="J24" s="1"/>
    </row>
    <row r="25" spans="1:12" ht="25.5" customHeight="1" x14ac:dyDescent="0.2">
      <c r="A25" s="18" t="s">
        <v>15</v>
      </c>
      <c r="B25" s="26"/>
      <c r="C25" s="27">
        <f>MIN(100,C39)</f>
        <v>100</v>
      </c>
      <c r="D25" s="59" t="s">
        <v>50</v>
      </c>
      <c r="E25" s="59"/>
      <c r="F25" s="59"/>
      <c r="G25" s="59"/>
    </row>
    <row r="26" spans="1:12" x14ac:dyDescent="0.2">
      <c r="A26" s="15"/>
      <c r="B26" s="16"/>
      <c r="C26" s="17"/>
      <c r="D26" s="10"/>
      <c r="E26" s="7"/>
      <c r="F26" s="2"/>
    </row>
    <row r="27" spans="1:12" ht="13.5" thickBot="1" x14ac:dyDescent="0.25">
      <c r="A27" s="18" t="s">
        <v>7</v>
      </c>
      <c r="B27" s="7"/>
      <c r="C27" s="11">
        <f>SUM(C23:C25)</f>
        <v>150</v>
      </c>
      <c r="D27" s="10"/>
      <c r="E27" s="7"/>
      <c r="F27" s="2"/>
      <c r="J27" s="33"/>
    </row>
    <row r="28" spans="1:12" ht="13.5" thickTop="1" x14ac:dyDescent="0.2">
      <c r="A28" s="2"/>
      <c r="B28" s="7"/>
      <c r="C28" s="7"/>
      <c r="D28" s="7"/>
      <c r="E28" s="7"/>
      <c r="F28" s="7"/>
      <c r="G28" s="2"/>
      <c r="J28" s="33"/>
    </row>
    <row r="29" spans="1:12" x14ac:dyDescent="0.2">
      <c r="A29" s="2" t="s">
        <v>46</v>
      </c>
      <c r="B29" s="7"/>
      <c r="C29" s="43">
        <v>120</v>
      </c>
      <c r="D29" s="7"/>
      <c r="E29" s="7"/>
      <c r="F29" s="2"/>
    </row>
    <row r="30" spans="1:12" x14ac:dyDescent="0.2">
      <c r="A30" s="2"/>
      <c r="B30" s="7"/>
      <c r="C30" s="43"/>
      <c r="D30" s="7"/>
      <c r="E30" s="7"/>
      <c r="F30" s="2"/>
    </row>
    <row r="31" spans="1:12" ht="27" customHeight="1" x14ac:dyDescent="0.2">
      <c r="A31" s="60" t="s">
        <v>47</v>
      </c>
      <c r="B31" s="60"/>
      <c r="C31" s="60"/>
      <c r="D31" s="60"/>
      <c r="E31" s="60"/>
      <c r="F31" s="60"/>
      <c r="G31" s="60"/>
      <c r="H31" s="60"/>
    </row>
    <row r="32" spans="1:12" x14ac:dyDescent="0.2">
      <c r="A32" s="44" t="s">
        <v>48</v>
      </c>
      <c r="B32" s="7"/>
      <c r="C32" s="45"/>
      <c r="D32" s="59" t="s">
        <v>49</v>
      </c>
      <c r="E32" s="59"/>
      <c r="F32" s="59"/>
      <c r="G32" s="59"/>
    </row>
    <row r="33" spans="1:7" x14ac:dyDescent="0.2">
      <c r="A33" s="44" t="s">
        <v>48</v>
      </c>
      <c r="B33" s="7"/>
      <c r="C33" s="45"/>
      <c r="D33" s="59" t="s">
        <v>49</v>
      </c>
      <c r="E33" s="59"/>
      <c r="F33" s="59"/>
      <c r="G33" s="59"/>
    </row>
    <row r="34" spans="1:7" x14ac:dyDescent="0.2">
      <c r="A34" s="44" t="s">
        <v>48</v>
      </c>
      <c r="B34" s="7"/>
      <c r="C34" s="45"/>
      <c r="D34" s="59" t="s">
        <v>49</v>
      </c>
      <c r="E34" s="59"/>
      <c r="F34" s="59"/>
      <c r="G34" s="59"/>
    </row>
    <row r="35" spans="1:7" x14ac:dyDescent="0.2">
      <c r="A35" s="44" t="s">
        <v>48</v>
      </c>
      <c r="B35" s="7"/>
      <c r="C35" s="45"/>
      <c r="D35" s="59" t="s">
        <v>49</v>
      </c>
      <c r="E35" s="59"/>
      <c r="F35" s="59"/>
      <c r="G35" s="59"/>
    </row>
    <row r="36" spans="1:7" x14ac:dyDescent="0.2">
      <c r="A36" s="44" t="s">
        <v>48</v>
      </c>
      <c r="B36" s="7"/>
      <c r="C36" s="45"/>
      <c r="D36" s="59" t="s">
        <v>49</v>
      </c>
      <c r="E36" s="59"/>
      <c r="F36" s="59"/>
      <c r="G36" s="59"/>
    </row>
    <row r="37" spans="1:7" x14ac:dyDescent="0.2">
      <c r="A37" s="44" t="s">
        <v>48</v>
      </c>
      <c r="B37" s="7"/>
      <c r="C37" s="45"/>
      <c r="D37" s="59" t="s">
        <v>49</v>
      </c>
      <c r="E37" s="59"/>
      <c r="F37" s="59"/>
      <c r="G37" s="59"/>
    </row>
    <row r="38" spans="1:7" x14ac:dyDescent="0.2">
      <c r="A38" s="2"/>
      <c r="B38" s="7"/>
      <c r="C38" s="7"/>
      <c r="D38" s="7"/>
      <c r="E38" s="7"/>
      <c r="F38" s="2"/>
    </row>
    <row r="39" spans="1:7" x14ac:dyDescent="0.2">
      <c r="A39" s="2"/>
      <c r="B39" s="7"/>
      <c r="C39" s="7"/>
      <c r="D39" s="7"/>
      <c r="E39" s="7"/>
      <c r="F39" s="2"/>
    </row>
    <row r="40" spans="1:7" x14ac:dyDescent="0.2">
      <c r="A40" s="2"/>
      <c r="B40" s="7"/>
      <c r="C40" s="7"/>
      <c r="D40" s="7"/>
      <c r="E40" s="7"/>
      <c r="F40" s="7"/>
      <c r="G40" s="2"/>
    </row>
    <row r="41" spans="1:7" ht="15.75" x14ac:dyDescent="0.2">
      <c r="A41" s="3" t="s">
        <v>8</v>
      </c>
      <c r="B41" s="7"/>
      <c r="C41" s="7"/>
      <c r="D41" s="7"/>
      <c r="E41" s="7"/>
      <c r="F41" s="2"/>
    </row>
    <row r="42" spans="1:7" x14ac:dyDescent="0.2">
      <c r="A42" s="2"/>
      <c r="B42" s="19" t="s">
        <v>9</v>
      </c>
      <c r="C42" s="19" t="s">
        <v>10</v>
      </c>
      <c r="D42" s="19"/>
      <c r="E42" s="7"/>
      <c r="F42" s="2"/>
    </row>
    <row r="43" spans="1:7" x14ac:dyDescent="0.2">
      <c r="A43" s="2" t="s">
        <v>27</v>
      </c>
      <c r="B43" s="7">
        <f>C19+D19+E19</f>
        <v>434.5</v>
      </c>
      <c r="C43" s="7">
        <f>F19</f>
        <v>2</v>
      </c>
      <c r="D43" s="7"/>
      <c r="E43" s="7"/>
      <c r="F43" s="2"/>
    </row>
    <row r="44" spans="1:7" x14ac:dyDescent="0.2">
      <c r="A44" s="2" t="s">
        <v>11</v>
      </c>
      <c r="B44" s="7">
        <f>-C27</f>
        <v>-150</v>
      </c>
      <c r="C44" s="7">
        <f>-B44</f>
        <v>150</v>
      </c>
      <c r="D44" s="7"/>
      <c r="E44" s="7"/>
      <c r="F44" s="2"/>
    </row>
    <row r="45" spans="1:7" ht="13.5" thickBot="1" x14ac:dyDescent="0.25">
      <c r="A45" s="2"/>
      <c r="B45" s="20">
        <f>SUM(B43:B44)</f>
        <v>284.5</v>
      </c>
      <c r="C45" s="20">
        <f>SUM(C43:C44)</f>
        <v>152</v>
      </c>
      <c r="D45" s="10"/>
      <c r="E45" s="7"/>
      <c r="F45" s="7"/>
    </row>
    <row r="46" spans="1:7" ht="13.5" thickTop="1" x14ac:dyDescent="0.2">
      <c r="A46" s="2"/>
      <c r="B46" s="10"/>
      <c r="C46" s="10"/>
      <c r="D46" s="10"/>
      <c r="E46" s="7"/>
      <c r="F46" s="7"/>
    </row>
    <row r="47" spans="1:7" x14ac:dyDescent="0.2">
      <c r="A47" s="36" t="s">
        <v>35</v>
      </c>
      <c r="B47" s="10">
        <f>SUMIF(H6:H16,"x",G6:G16)</f>
        <v>75</v>
      </c>
      <c r="C47" s="10"/>
      <c r="D47" s="10"/>
      <c r="E47" s="7"/>
      <c r="F47" s="7"/>
    </row>
    <row r="48" spans="1:7" x14ac:dyDescent="0.2">
      <c r="A48" s="2"/>
      <c r="B48" s="10"/>
      <c r="C48" s="10"/>
      <c r="D48" s="10"/>
      <c r="E48" s="7"/>
      <c r="F48" s="7"/>
    </row>
    <row r="49" spans="1:7" x14ac:dyDescent="0.2">
      <c r="A49" s="2" t="s">
        <v>28</v>
      </c>
      <c r="B49" s="10"/>
      <c r="C49" s="10"/>
      <c r="D49" s="10"/>
      <c r="E49" s="7"/>
      <c r="F49" s="7"/>
    </row>
    <row r="50" spans="1:7" ht="40.5" customHeight="1" x14ac:dyDescent="0.2">
      <c r="A50" s="55" t="s">
        <v>37</v>
      </c>
      <c r="B50" s="55"/>
      <c r="C50" s="55"/>
      <c r="D50" s="55"/>
      <c r="E50" s="55"/>
      <c r="F50" s="55"/>
      <c r="G50" s="55"/>
    </row>
    <row r="51" spans="1:7" x14ac:dyDescent="0.2">
      <c r="A51" s="42" t="str">
        <f>IF(B47&gt;0,"Bitte Bareinnahmen auf das Kreiskonto (siehe unten) überweisen.","")</f>
        <v>Bitte Bareinnahmen auf das Kreiskonto (siehe unten) überweisen.</v>
      </c>
      <c r="B51" s="42"/>
      <c r="C51" s="42"/>
      <c r="D51" s="42"/>
      <c r="E51" s="42"/>
      <c r="F51" s="42"/>
      <c r="G51" s="42"/>
    </row>
    <row r="52" spans="1:7" ht="25.5" customHeight="1" x14ac:dyDescent="0.2">
      <c r="A52" s="56" t="str">
        <f>"Die Ausrichtergebühren in Höhe von "&amp;TEXT(C45,"0,00")&amp;" € werden vom WLV auf das unten genannte Konto des Ausrichters überwiesen."</f>
        <v>Die Ausrichtergebühren in Höhe von 152,00 € werden vom WLV auf das unten genannte Konto des Ausrichters überwiesen.</v>
      </c>
      <c r="B52" s="56"/>
      <c r="C52" s="56"/>
      <c r="D52" s="56"/>
      <c r="E52" s="56"/>
      <c r="F52" s="56"/>
      <c r="G52" s="56"/>
    </row>
    <row r="53" spans="1:7" x14ac:dyDescent="0.2">
      <c r="B53" s="22"/>
      <c r="C53" s="25"/>
      <c r="D53" s="25"/>
      <c r="E53" s="25"/>
      <c r="F53" s="23"/>
    </row>
    <row r="54" spans="1:7" x14ac:dyDescent="0.2">
      <c r="A54" s="28" t="s">
        <v>29</v>
      </c>
      <c r="C54" s="21"/>
      <c r="D54" s="21"/>
      <c r="E54" s="21"/>
    </row>
    <row r="55" spans="1:7" ht="20.25" customHeight="1" x14ac:dyDescent="0.2">
      <c r="A55" s="40" t="s">
        <v>38</v>
      </c>
      <c r="B55" s="46"/>
      <c r="C55" s="46"/>
      <c r="D55" s="46"/>
      <c r="E55" s="46"/>
      <c r="F55" s="57" t="s">
        <v>39</v>
      </c>
      <c r="G55" s="58"/>
    </row>
    <row r="56" spans="1:7" ht="19.5" customHeight="1" x14ac:dyDescent="0.2">
      <c r="A56" s="38" t="s">
        <v>30</v>
      </c>
      <c r="B56" s="46"/>
      <c r="C56" s="46"/>
      <c r="D56" s="46"/>
      <c r="E56" s="46"/>
      <c r="F56" s="47" t="s">
        <v>40</v>
      </c>
      <c r="G56" s="48"/>
    </row>
    <row r="57" spans="1:7" ht="19.5" customHeight="1" x14ac:dyDescent="0.2">
      <c r="A57" s="38" t="s">
        <v>31</v>
      </c>
      <c r="B57" s="50"/>
      <c r="C57" s="50"/>
      <c r="D57" s="50"/>
      <c r="E57" s="50"/>
      <c r="F57" s="49"/>
      <c r="G57" s="48"/>
    </row>
    <row r="58" spans="1:7" ht="19.5" customHeight="1" x14ac:dyDescent="0.2">
      <c r="A58" s="34" t="s">
        <v>32</v>
      </c>
      <c r="B58" s="51"/>
      <c r="C58" s="51"/>
      <c r="D58" s="51"/>
      <c r="E58" s="51"/>
      <c r="F58" s="49"/>
      <c r="G58" s="48"/>
    </row>
    <row r="59" spans="1:7" ht="19.5" customHeight="1" x14ac:dyDescent="0.35">
      <c r="A59" s="34" t="s">
        <v>33</v>
      </c>
      <c r="B59" s="52"/>
      <c r="C59" s="52"/>
      <c r="D59" s="52"/>
      <c r="E59" s="52"/>
      <c r="F59" s="49"/>
      <c r="G59" s="48"/>
    </row>
    <row r="61" spans="1:7" x14ac:dyDescent="0.2">
      <c r="A61" s="41"/>
      <c r="B61" s="21"/>
      <c r="C61" s="21"/>
      <c r="D61" s="21"/>
      <c r="E61" s="21"/>
    </row>
    <row r="62" spans="1:7" x14ac:dyDescent="0.2">
      <c r="A62" s="28" t="s">
        <v>41</v>
      </c>
      <c r="B62" s="33" t="s">
        <v>42</v>
      </c>
    </row>
    <row r="63" spans="1:7" x14ac:dyDescent="0.2">
      <c r="A63" s="38" t="s">
        <v>31</v>
      </c>
      <c r="B63" s="33" t="s">
        <v>43</v>
      </c>
    </row>
    <row r="64" spans="1:7" x14ac:dyDescent="0.2">
      <c r="A64" s="34" t="s">
        <v>32</v>
      </c>
      <c r="B64" t="s">
        <v>45</v>
      </c>
    </row>
    <row r="65" spans="1:2" x14ac:dyDescent="0.2">
      <c r="A65" s="34" t="s">
        <v>33</v>
      </c>
      <c r="B65" s="33" t="s">
        <v>44</v>
      </c>
    </row>
  </sheetData>
  <mergeCells count="19">
    <mergeCell ref="A1:G1"/>
    <mergeCell ref="A2:G2"/>
    <mergeCell ref="A50:G50"/>
    <mergeCell ref="A52:G52"/>
    <mergeCell ref="B55:E55"/>
    <mergeCell ref="F55:G55"/>
    <mergeCell ref="D25:G25"/>
    <mergeCell ref="A31:H31"/>
    <mergeCell ref="D32:G32"/>
    <mergeCell ref="D33:G33"/>
    <mergeCell ref="D34:G34"/>
    <mergeCell ref="D35:G35"/>
    <mergeCell ref="D36:G36"/>
    <mergeCell ref="D37:G37"/>
    <mergeCell ref="B56:E56"/>
    <mergeCell ref="F56:G59"/>
    <mergeCell ref="B57:E57"/>
    <mergeCell ref="B58:E58"/>
    <mergeCell ref="B59:E5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1" orientation="portrait" r:id="rId1"/>
  <headerFooter alignWithMargins="0"/>
  <colBreaks count="2" manualBreakCount="2">
    <brk id="8" max="49" man="1"/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</vt:lpstr>
      <vt:lpstr>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Müller</dc:creator>
  <cp:lastModifiedBy>Rose Müller</cp:lastModifiedBy>
  <cp:lastPrinted>2014-05-28T16:25:24Z</cp:lastPrinted>
  <dcterms:created xsi:type="dcterms:W3CDTF">2008-06-22T22:19:30Z</dcterms:created>
  <dcterms:modified xsi:type="dcterms:W3CDTF">2026-02-02T22:38:08Z</dcterms:modified>
</cp:coreProperties>
</file>